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<sst xmlns="http://schemas.openxmlformats.org/spreadsheetml/2006/main" count="316" uniqueCount="81">
  <si>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</si>
  <si>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</si>
  <si>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</si>
  <si>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</si>
  <si>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</si>
  <si>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</si>
  <si>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</si>
  <si>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</si>
  <si>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</si>
  <si>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</si>
  <si>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</si>
  <si>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</si>
  <si>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</si>
  <si>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</si>
  <si>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</si>
  <si>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</si>
  <si>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</si>
  <si>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</si>
  <si>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</si>
  <si>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</si>
  <si>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</si>
  <si>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</si>
  <si>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</si>
  <si>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</si>
  <si>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</si>
  <si>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</si>
  <si>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</si>
  <si>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</si>
  <si>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</si>
  <si>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</si>
  <si>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</si>
  <si>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</si>
  <si>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</si>
  <si>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</si>
  <si>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</si>
  <si>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Платні послуги</t>
  </si>
  <si>
    <t>Головний бухгалтер</t>
  </si>
  <si>
    <t>восьмого  скликання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</si>
  <si>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</si>
  <si>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</si>
  <si>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</si>
  <si>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</si>
  <si>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</si>
  <si>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Здійснення заходів із землеустрою</t>
  </si>
  <si>
    <t>Окремі заходи по реалізації державних (регіональних) програм, не віднесені до заходів розвитку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</si>
  <si>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</si>
  <si>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</si>
  <si>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</si>
  <si>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</si>
  <si>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Капітальний ремонт інших об'єктів</t>
  </si>
  <si>
    <t>Інші заходи за рахунок коштів резервного фонду місцевого бюджету</t>
  </si>
  <si>
    <t>Оздоровлення та відпочинок дітей</t>
  </si>
  <si>
    <t>Членські внески до асоціації органів місцевого самоврядування</t>
  </si>
  <si>
    <t>Заходи та роботи з територіальної оборони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</si>
  <si>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</si>
  <si>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діяльності палаців і будинків культури, клубів, центрів дозвілля та інших клубних закладів</t>
  </si>
  <si>
    <t>Природоохоронні заходи за рахунок цільових фондів</t>
  </si>
  <si>
    <t>Утилізація відходів</t>
  </si>
  <si>
    <t>Внески до статутного капіталу суб'єктів господарювання</t>
  </si>
  <si>
    <t>Капітальні трансферти підприємствам</t>
  </si>
  <si>
    <t>Марія ГУРІНЕНКО</t>
  </si>
  <si>
    <t>Будівництво медичних установ та закладів</t>
  </si>
  <si>
    <t>Будівництво споруд, установ та закладівфізичної культури і спорту</t>
  </si>
  <si>
    <t>Всього видатки по спеціальному фонду (інші кошти спеціального фонду)</t>
  </si>
  <si>
    <t>Надійшло</t>
  </si>
  <si>
    <t>Інші кошти спеціального фонду</t>
  </si>
  <si>
    <t>Касові видатки</t>
  </si>
  <si>
    <t>Інші джерала власних надходжень</t>
  </si>
  <si>
    <t>Назва КПКВКМБ</t>
  </si>
  <si>
    <t>Виконання окремих заходів з реалізації соціального проекту «Активні парки - локації здорової України»</t>
  </si>
  <si>
    <t>Будівництво/ придбання/ капітальний ремонт основного капіталу</t>
  </si>
  <si>
    <t>Витрати на відрядження</t>
  </si>
  <si>
    <t>Продукти харчування</t>
  </si>
  <si>
    <t>Інша діяльністьу сфері державного управління</t>
  </si>
  <si>
    <t xml:space="preserve">                     за І квартал 2024 року</t>
  </si>
  <si>
    <t>2024 рік</t>
  </si>
  <si>
    <t>Видаткова частина загального фонду місцевого бюджету за І квартал 2024 року</t>
  </si>
  <si>
    <t>Видаткова частина спеціальнго фонду сільського бюджету за І квартал 2024 року</t>
  </si>
  <si>
    <t>Реалізація проектів в рамках Надзвичайноі кредитноі програми для відновлення Украіни</t>
  </si>
  <si>
    <t>рішення 47 сесії</t>
  </si>
  <si>
    <t>від 25.04.2024р. № 47/2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</si>
</sst>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0" fontId="16" fillId="0" borderId="10" xfId="0" applyFont="1" applyBorder="1" applyAlignment="1">
      <alignment vertical="center" wrapText="1"/>
    </xf>
    <xf numFmtId="196" fontId="0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96" fontId="7" fillId="0" borderId="0" xfId="0" applyNumberFormat="1" applyFont="1" applyBorder="1" applyAlignment="1">
      <alignment horizontal="right" vertical="center"/>
    </xf>
    <xf numFmtId="196" fontId="0" fillId="34" borderId="16" xfId="0" applyNumberFormat="1" applyFont="1" applyFill="1" applyBorder="1" applyAlignment="1">
      <alignment horizontal="right"/>
    </xf>
    <xf numFmtId="2" fontId="0" fillId="34" borderId="23" xfId="0" applyNumberFormat="1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196" fontId="7" fillId="0" borderId="16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196" fontId="7" fillId="0" borderId="15" xfId="0" applyNumberFormat="1" applyFont="1" applyBorder="1" applyAlignment="1">
      <alignment horizontal="right"/>
    </xf>
    <xf numFmtId="196" fontId="0" fillId="0" borderId="10" xfId="0" applyNumberFormat="1" applyFont="1" applyBorder="1" applyAlignment="1">
      <alignment horizontal="right"/>
    </xf>
    <xf numFmtId="0" fontId="18" fillId="0" borderId="0" xfId="0" applyFont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/>
    </xf>
    <xf numFmtId="196" fontId="8" fillId="34" borderId="26" xfId="0" applyNumberFormat="1" applyFont="1" applyFill="1" applyBorder="1" applyAlignment="1">
      <alignment horizontal="right"/>
    </xf>
    <xf numFmtId="196" fontId="0" fillId="34" borderId="10" xfId="0" applyNumberFormat="1" applyFont="1" applyFill="1" applyBorder="1" applyAlignment="1">
      <alignment horizontal="right"/>
    </xf>
    <xf numFmtId="196" fontId="0" fillId="34" borderId="27" xfId="0" applyNumberFormat="1" applyFont="1" applyFill="1" applyBorder="1" applyAlignment="1">
      <alignment horizontal="right"/>
    </xf>
    <xf numFmtId="196" fontId="7" fillId="34" borderId="17" xfId="0" applyNumberFormat="1" applyFont="1" applyFill="1" applyBorder="1" applyAlignment="1">
      <alignment horizontal="right"/>
    </xf>
    <xf numFmtId="196" fontId="7" fillId="34" borderId="26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2" fontId="0" fillId="34" borderId="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34" borderId="23" xfId="0" applyNumberFormat="1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zoomScalePageLayoutView="0" workbookViewId="0" topLeftCell="A7">
      <selection activeCell="F11" sqref="F11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79</v>
      </c>
    </row>
    <row r="3" s="2" customFormat="1" ht="16.5" customHeight="1">
      <c r="G3" s="2" t="s">
        <v>1</v>
      </c>
    </row>
    <row r="4" s="2" customFormat="1" ht="16.5" customHeight="1">
      <c r="G4" s="2" t="s">
        <v>37</v>
      </c>
    </row>
    <row r="5" s="2" customFormat="1" ht="16.5" customHeight="1">
      <c r="G5" s="2" t="s">
        <v>80</v>
      </c>
    </row>
    <row r="10" ht="27" customHeight="1"/>
    <row r="11" spans="3:5" s="9" customFormat="1" ht="30.75" customHeight="1">
      <c r="C11" s="11"/>
      <c r="D11" s="10"/>
      <c r="E11" s="12" t="s">
        <v>13</v>
      </c>
    </row>
    <row r="12" s="9" customFormat="1" ht="30.75" customHeight="1">
      <c r="C12" s="11" t="s">
        <v>2</v>
      </c>
    </row>
    <row r="13" s="9" customFormat="1" ht="30.75" customHeight="1">
      <c r="C13" s="11" t="s">
        <v>12</v>
      </c>
    </row>
    <row r="14" s="9" customFormat="1" ht="30.75" customHeight="1">
      <c r="C14" s="9" t="s">
        <v>74</v>
      </c>
    </row>
    <row r="46" ht="15">
      <c r="F46" s="2" t="s">
        <v>75</v>
      </c>
    </row>
    <row r="48" ht="15">
      <c r="D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205">
      <selection activeCell="I221" sqref="I221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3.625" style="0" customWidth="1"/>
    <col min="4" max="4" width="44.875" style="0" customWidth="1"/>
    <col min="5" max="5" width="13.875" style="13" customWidth="1"/>
    <col min="6" max="6" width="10.625" style="0" bestFit="1" customWidth="1"/>
    <col min="9" max="9" width="9.625" style="0" bestFit="1" customWidth="1"/>
  </cols>
  <sheetData>
    <row r="1" ht="15.75">
      <c r="A1" s="4" t="s">
        <v>7</v>
      </c>
    </row>
    <row r="2" spans="1:5" ht="18.75" customHeight="1">
      <c r="A2" s="5" t="s">
        <v>76</v>
      </c>
      <c r="B2" s="8"/>
      <c r="C2" s="8"/>
      <c r="D2" s="8"/>
      <c r="E2" s="14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69">
        <v>1</v>
      </c>
      <c r="B6" s="72" t="s">
        <v>14</v>
      </c>
      <c r="C6" s="75">
        <v>10187833</v>
      </c>
      <c r="D6" s="16" t="s">
        <v>15</v>
      </c>
      <c r="E6" s="21">
        <v>4393968.47</v>
      </c>
    </row>
    <row r="7" spans="1:5" ht="12.75" customHeight="1">
      <c r="A7" s="70"/>
      <c r="B7" s="73"/>
      <c r="C7" s="76"/>
      <c r="D7" s="17" t="s">
        <v>16</v>
      </c>
      <c r="E7" s="22">
        <v>989374.39</v>
      </c>
    </row>
    <row r="8" spans="1:5" ht="12" customHeight="1">
      <c r="A8" s="70"/>
      <c r="B8" s="73"/>
      <c r="C8" s="76"/>
      <c r="D8" s="17" t="s">
        <v>17</v>
      </c>
      <c r="E8" s="22">
        <v>182745.13</v>
      </c>
    </row>
    <row r="9" spans="1:5" ht="12" customHeight="1">
      <c r="A9" s="70"/>
      <c r="B9" s="73"/>
      <c r="C9" s="76"/>
      <c r="D9" s="17" t="s">
        <v>18</v>
      </c>
      <c r="E9" s="22">
        <v>95729.85</v>
      </c>
    </row>
    <row r="10" spans="1:5" ht="12" customHeight="1">
      <c r="A10" s="70"/>
      <c r="B10" s="73"/>
      <c r="C10" s="76"/>
      <c r="D10" s="17" t="s">
        <v>6</v>
      </c>
      <c r="E10" s="22">
        <v>27034.95</v>
      </c>
    </row>
    <row r="11" spans="1:5" ht="12" customHeight="1">
      <c r="A11" s="70"/>
      <c r="B11" s="73"/>
      <c r="C11" s="76"/>
      <c r="D11" s="17" t="s">
        <v>5</v>
      </c>
      <c r="E11" s="22"/>
    </row>
    <row r="12" spans="1:5" ht="27.75" customHeight="1">
      <c r="A12" s="70"/>
      <c r="B12" s="73"/>
      <c r="C12" s="76"/>
      <c r="D12" s="18" t="s">
        <v>19</v>
      </c>
      <c r="E12" s="22"/>
    </row>
    <row r="13" spans="1:5" ht="38.25">
      <c r="A13" s="70"/>
      <c r="B13" s="73"/>
      <c r="C13" s="76"/>
      <c r="D13" s="20" t="s">
        <v>44</v>
      </c>
      <c r="E13" s="23"/>
    </row>
    <row r="14" spans="1:5" ht="13.5" customHeight="1">
      <c r="A14" s="70"/>
      <c r="B14" s="73"/>
      <c r="C14" s="76"/>
      <c r="D14" s="19" t="s">
        <v>20</v>
      </c>
      <c r="E14" s="23"/>
    </row>
    <row r="15" spans="1:5" ht="14.25" customHeight="1" thickBot="1">
      <c r="A15" s="71"/>
      <c r="B15" s="74"/>
      <c r="C15" s="77"/>
      <c r="D15" s="15" t="s">
        <v>21</v>
      </c>
      <c r="E15" s="60">
        <f>SUM(E6:E14)</f>
        <v>5688852.789999999</v>
      </c>
    </row>
    <row r="16" spans="1:5" ht="14.25" customHeight="1">
      <c r="A16" s="69">
        <v>2</v>
      </c>
      <c r="B16" s="72" t="s">
        <v>22</v>
      </c>
      <c r="C16" s="75">
        <v>200000</v>
      </c>
      <c r="D16" s="16" t="s">
        <v>15</v>
      </c>
      <c r="E16" s="25"/>
    </row>
    <row r="17" spans="1:5" ht="14.25" customHeight="1">
      <c r="A17" s="70"/>
      <c r="B17" s="73"/>
      <c r="C17" s="76"/>
      <c r="D17" s="17" t="s">
        <v>16</v>
      </c>
      <c r="E17" s="26"/>
    </row>
    <row r="18" spans="1:5" ht="14.25" customHeight="1">
      <c r="A18" s="70"/>
      <c r="B18" s="73"/>
      <c r="C18" s="76"/>
      <c r="D18" s="17" t="s">
        <v>17</v>
      </c>
      <c r="E18" s="26"/>
    </row>
    <row r="19" spans="1:5" ht="14.25" customHeight="1">
      <c r="A19" s="70"/>
      <c r="B19" s="73"/>
      <c r="C19" s="76"/>
      <c r="D19" s="17" t="s">
        <v>18</v>
      </c>
      <c r="E19" s="26"/>
    </row>
    <row r="20" spans="1:5" ht="14.25" customHeight="1">
      <c r="A20" s="70"/>
      <c r="B20" s="73"/>
      <c r="C20" s="76"/>
      <c r="D20" s="17" t="s">
        <v>6</v>
      </c>
      <c r="E20" s="26"/>
    </row>
    <row r="21" spans="1:5" ht="14.25" customHeight="1">
      <c r="A21" s="70"/>
      <c r="B21" s="73"/>
      <c r="C21" s="76"/>
      <c r="D21" s="17" t="s">
        <v>5</v>
      </c>
      <c r="E21" s="26"/>
    </row>
    <row r="22" spans="1:5" ht="14.25" customHeight="1">
      <c r="A22" s="70"/>
      <c r="B22" s="73"/>
      <c r="C22" s="76"/>
      <c r="D22" s="18" t="s">
        <v>19</v>
      </c>
      <c r="E22" s="26"/>
    </row>
    <row r="23" spans="1:5" ht="14.25" customHeight="1">
      <c r="A23" s="70"/>
      <c r="B23" s="73"/>
      <c r="C23" s="76"/>
      <c r="D23" s="20" t="s">
        <v>23</v>
      </c>
      <c r="E23" s="27"/>
    </row>
    <row r="24" spans="1:5" ht="14.25" customHeight="1">
      <c r="A24" s="70"/>
      <c r="B24" s="73"/>
      <c r="C24" s="76"/>
      <c r="D24" s="19" t="s">
        <v>20</v>
      </c>
      <c r="E24" s="27"/>
    </row>
    <row r="25" spans="1:5" ht="14.25" customHeight="1" thickBot="1">
      <c r="A25" s="71"/>
      <c r="B25" s="74"/>
      <c r="C25" s="77"/>
      <c r="D25" s="15" t="s">
        <v>21</v>
      </c>
      <c r="E25" s="60">
        <f>SUM(E16:E24)</f>
        <v>0</v>
      </c>
    </row>
    <row r="26" spans="1:5" ht="12.75">
      <c r="A26" s="69">
        <v>3</v>
      </c>
      <c r="B26" s="81" t="s">
        <v>38</v>
      </c>
      <c r="C26" s="78">
        <v>1100000</v>
      </c>
      <c r="D26" s="16" t="s">
        <v>15</v>
      </c>
      <c r="E26" s="25"/>
    </row>
    <row r="27" spans="1:5" ht="12.75">
      <c r="A27" s="70"/>
      <c r="B27" s="82"/>
      <c r="C27" s="79"/>
      <c r="D27" s="17" t="s">
        <v>16</v>
      </c>
      <c r="E27" s="26"/>
    </row>
    <row r="28" spans="1:5" ht="12.75">
      <c r="A28" s="70"/>
      <c r="B28" s="82"/>
      <c r="C28" s="79"/>
      <c r="D28" s="17" t="s">
        <v>17</v>
      </c>
      <c r="E28" s="26"/>
    </row>
    <row r="29" spans="1:5" ht="12.75">
      <c r="A29" s="70"/>
      <c r="B29" s="82"/>
      <c r="C29" s="79"/>
      <c r="D29" s="17" t="s">
        <v>18</v>
      </c>
      <c r="E29" s="26"/>
    </row>
    <row r="30" spans="1:5" ht="12.75">
      <c r="A30" s="70"/>
      <c r="B30" s="82"/>
      <c r="C30" s="79"/>
      <c r="D30" s="17" t="s">
        <v>6</v>
      </c>
      <c r="E30" s="26"/>
    </row>
    <row r="31" spans="1:5" ht="12.75">
      <c r="A31" s="70"/>
      <c r="B31" s="82"/>
      <c r="C31" s="79"/>
      <c r="D31" s="17" t="s">
        <v>5</v>
      </c>
      <c r="E31" s="26"/>
    </row>
    <row r="32" spans="1:5" ht="13.5" customHeight="1">
      <c r="A32" s="70"/>
      <c r="B32" s="82"/>
      <c r="C32" s="79"/>
      <c r="D32" s="18" t="s">
        <v>19</v>
      </c>
      <c r="E32" s="26"/>
    </row>
    <row r="33" spans="1:5" ht="12.75">
      <c r="A33" s="70"/>
      <c r="B33" s="82"/>
      <c r="C33" s="79"/>
      <c r="D33" s="20" t="s">
        <v>23</v>
      </c>
      <c r="E33" s="27"/>
    </row>
    <row r="34" spans="1:5" ht="25.5">
      <c r="A34" s="70"/>
      <c r="B34" s="82"/>
      <c r="C34" s="79"/>
      <c r="D34" s="20" t="s">
        <v>39</v>
      </c>
      <c r="E34" s="40">
        <v>774908.86</v>
      </c>
    </row>
    <row r="35" spans="1:5" ht="15" thickBot="1">
      <c r="A35" s="71"/>
      <c r="B35" s="83"/>
      <c r="C35" s="80"/>
      <c r="D35" s="15" t="s">
        <v>21</v>
      </c>
      <c r="E35" s="60">
        <f>SUM(E26:E34)</f>
        <v>774908.86</v>
      </c>
    </row>
    <row r="36" spans="1:5" ht="12.75">
      <c r="A36" s="69">
        <v>4</v>
      </c>
      <c r="B36" s="72" t="s">
        <v>51</v>
      </c>
      <c r="C36" s="75">
        <v>1000000</v>
      </c>
      <c r="D36" s="16" t="s">
        <v>15</v>
      </c>
      <c r="E36" s="25"/>
    </row>
    <row r="37" spans="1:5" ht="12.75">
      <c r="A37" s="70"/>
      <c r="B37" s="73"/>
      <c r="C37" s="76"/>
      <c r="D37" s="17" t="s">
        <v>16</v>
      </c>
      <c r="E37" s="26"/>
    </row>
    <row r="38" spans="1:5" ht="12.75">
      <c r="A38" s="70"/>
      <c r="B38" s="73"/>
      <c r="C38" s="76"/>
      <c r="D38" s="17" t="s">
        <v>17</v>
      </c>
      <c r="E38" s="26"/>
    </row>
    <row r="39" spans="1:5" ht="12.75">
      <c r="A39" s="70"/>
      <c r="B39" s="73"/>
      <c r="C39" s="76"/>
      <c r="D39" s="17" t="s">
        <v>18</v>
      </c>
      <c r="E39" s="26"/>
    </row>
    <row r="40" spans="1:5" ht="12.75">
      <c r="A40" s="70"/>
      <c r="B40" s="73"/>
      <c r="C40" s="76"/>
      <c r="D40" s="17" t="s">
        <v>6</v>
      </c>
      <c r="E40" s="26"/>
    </row>
    <row r="41" spans="1:5" ht="12.75">
      <c r="A41" s="70"/>
      <c r="B41" s="73"/>
      <c r="C41" s="76"/>
      <c r="D41" s="17" t="s">
        <v>5</v>
      </c>
      <c r="E41" s="26"/>
    </row>
    <row r="42" spans="1:5" ht="25.5">
      <c r="A42" s="70"/>
      <c r="B42" s="73"/>
      <c r="C42" s="76"/>
      <c r="D42" s="18" t="s">
        <v>19</v>
      </c>
      <c r="E42" s="26"/>
    </row>
    <row r="43" spans="1:5" ht="12.75">
      <c r="A43" s="70"/>
      <c r="B43" s="73"/>
      <c r="C43" s="76"/>
      <c r="D43" s="20" t="s">
        <v>23</v>
      </c>
      <c r="E43" s="27"/>
    </row>
    <row r="44" spans="1:5" ht="12.75">
      <c r="A44" s="70"/>
      <c r="B44" s="73"/>
      <c r="C44" s="76"/>
      <c r="D44" s="19" t="s">
        <v>20</v>
      </c>
      <c r="E44" s="27"/>
    </row>
    <row r="45" spans="1:5" ht="15" thickBot="1">
      <c r="A45" s="71"/>
      <c r="B45" s="74"/>
      <c r="C45" s="77"/>
      <c r="D45" s="15" t="s">
        <v>21</v>
      </c>
      <c r="E45" s="24">
        <f>SUM(E36:E44)</f>
        <v>0</v>
      </c>
    </row>
    <row r="46" spans="1:5" ht="12.75">
      <c r="A46" s="69">
        <v>5</v>
      </c>
      <c r="B46" s="72" t="s">
        <v>54</v>
      </c>
      <c r="C46" s="75">
        <v>300000</v>
      </c>
      <c r="D46" s="16" t="s">
        <v>15</v>
      </c>
      <c r="E46" s="25"/>
    </row>
    <row r="47" spans="1:5" ht="12.75">
      <c r="A47" s="70"/>
      <c r="B47" s="73"/>
      <c r="C47" s="76"/>
      <c r="D47" s="17" t="s">
        <v>16</v>
      </c>
      <c r="E47" s="26"/>
    </row>
    <row r="48" spans="1:5" ht="12.75">
      <c r="A48" s="70"/>
      <c r="B48" s="73"/>
      <c r="C48" s="76"/>
      <c r="D48" s="17" t="s">
        <v>17</v>
      </c>
      <c r="E48" s="26"/>
    </row>
    <row r="49" spans="1:5" ht="12.75">
      <c r="A49" s="70"/>
      <c r="B49" s="73"/>
      <c r="C49" s="76"/>
      <c r="D49" s="17" t="s">
        <v>18</v>
      </c>
      <c r="E49" s="26"/>
    </row>
    <row r="50" spans="1:5" ht="12.75">
      <c r="A50" s="70"/>
      <c r="B50" s="73"/>
      <c r="C50" s="76"/>
      <c r="D50" s="17" t="s">
        <v>6</v>
      </c>
      <c r="E50" s="26"/>
    </row>
    <row r="51" spans="1:5" ht="12.75">
      <c r="A51" s="70"/>
      <c r="B51" s="73"/>
      <c r="C51" s="76"/>
      <c r="D51" s="17" t="s">
        <v>5</v>
      </c>
      <c r="E51" s="26"/>
    </row>
    <row r="52" spans="1:5" ht="25.5">
      <c r="A52" s="70"/>
      <c r="B52" s="73"/>
      <c r="C52" s="76"/>
      <c r="D52" s="18" t="s">
        <v>19</v>
      </c>
      <c r="E52" s="26"/>
    </row>
    <row r="53" spans="1:5" ht="12.75">
      <c r="A53" s="70"/>
      <c r="B53" s="73"/>
      <c r="C53" s="76"/>
      <c r="D53" s="20" t="s">
        <v>23</v>
      </c>
      <c r="E53" s="27">
        <v>46396.1</v>
      </c>
    </row>
    <row r="54" spans="1:5" ht="12.75">
      <c r="A54" s="70"/>
      <c r="B54" s="73"/>
      <c r="C54" s="76"/>
      <c r="D54" s="19" t="s">
        <v>20</v>
      </c>
      <c r="E54" s="27"/>
    </row>
    <row r="55" spans="1:5" ht="25.5" customHeight="1" thickBot="1">
      <c r="A55" s="71"/>
      <c r="B55" s="74"/>
      <c r="C55" s="77"/>
      <c r="D55" s="15" t="s">
        <v>21</v>
      </c>
      <c r="E55" s="60">
        <f>SUM(E46:E54)</f>
        <v>46396.1</v>
      </c>
    </row>
    <row r="56" spans="1:5" ht="12.75">
      <c r="A56" s="69">
        <v>6</v>
      </c>
      <c r="B56" s="72" t="s">
        <v>24</v>
      </c>
      <c r="C56" s="75">
        <v>2937702</v>
      </c>
      <c r="D56" s="16" t="s">
        <v>15</v>
      </c>
      <c r="E56" s="25">
        <v>727221.56</v>
      </c>
    </row>
    <row r="57" spans="1:5" ht="12.75">
      <c r="A57" s="70"/>
      <c r="B57" s="73"/>
      <c r="C57" s="76"/>
      <c r="D57" s="17" t="s">
        <v>16</v>
      </c>
      <c r="E57" s="26">
        <v>135797.95</v>
      </c>
    </row>
    <row r="58" spans="1:5" ht="12.75">
      <c r="A58" s="70"/>
      <c r="B58" s="73"/>
      <c r="C58" s="76"/>
      <c r="D58" s="17" t="s">
        <v>17</v>
      </c>
      <c r="E58" s="26"/>
    </row>
    <row r="59" spans="1:5" ht="12.75">
      <c r="A59" s="70"/>
      <c r="B59" s="73"/>
      <c r="C59" s="76"/>
      <c r="D59" s="17" t="s">
        <v>18</v>
      </c>
      <c r="E59" s="26"/>
    </row>
    <row r="60" spans="1:5" ht="12.75">
      <c r="A60" s="70"/>
      <c r="B60" s="73"/>
      <c r="C60" s="76"/>
      <c r="D60" s="17" t="s">
        <v>71</v>
      </c>
      <c r="E60" s="26"/>
    </row>
    <row r="61" spans="1:5" ht="12.75">
      <c r="A61" s="70"/>
      <c r="B61" s="73"/>
      <c r="C61" s="76"/>
      <c r="D61" s="17" t="s">
        <v>6</v>
      </c>
      <c r="E61" s="26"/>
    </row>
    <row r="62" spans="1:5" ht="12.75">
      <c r="A62" s="70"/>
      <c r="B62" s="73"/>
      <c r="C62" s="76"/>
      <c r="D62" s="17" t="s">
        <v>5</v>
      </c>
      <c r="E62" s="26"/>
    </row>
    <row r="63" spans="1:5" ht="12" customHeight="1">
      <c r="A63" s="70"/>
      <c r="B63" s="73"/>
      <c r="C63" s="76"/>
      <c r="D63" s="18" t="s">
        <v>19</v>
      </c>
      <c r="E63" s="26"/>
    </row>
    <row r="64" spans="1:5" ht="12.75">
      <c r="A64" s="70"/>
      <c r="B64" s="73"/>
      <c r="C64" s="76"/>
      <c r="D64" s="20" t="s">
        <v>23</v>
      </c>
      <c r="E64" s="27">
        <v>1159000</v>
      </c>
    </row>
    <row r="65" spans="1:5" ht="12.75">
      <c r="A65" s="70"/>
      <c r="B65" s="73"/>
      <c r="C65" s="76"/>
      <c r="D65" s="19" t="s">
        <v>20</v>
      </c>
      <c r="E65" s="27"/>
    </row>
    <row r="66" spans="1:5" ht="15" thickBot="1">
      <c r="A66" s="71"/>
      <c r="B66" s="74"/>
      <c r="C66" s="77"/>
      <c r="D66" s="15" t="s">
        <v>21</v>
      </c>
      <c r="E66" s="60">
        <f>SUM(E56:E65)</f>
        <v>2022019.51</v>
      </c>
    </row>
    <row r="67" spans="1:5" ht="12.75">
      <c r="A67" s="69">
        <v>7</v>
      </c>
      <c r="B67" s="72" t="s">
        <v>25</v>
      </c>
      <c r="C67" s="75">
        <v>248726</v>
      </c>
      <c r="D67" s="16" t="s">
        <v>15</v>
      </c>
      <c r="E67" s="25">
        <v>135949.54</v>
      </c>
    </row>
    <row r="68" spans="1:5" ht="12.75">
      <c r="A68" s="70"/>
      <c r="B68" s="73"/>
      <c r="C68" s="76"/>
      <c r="D68" s="17" t="s">
        <v>16</v>
      </c>
      <c r="E68" s="26">
        <v>29908.91</v>
      </c>
    </row>
    <row r="69" spans="1:5" ht="12.75">
      <c r="A69" s="70"/>
      <c r="B69" s="73"/>
      <c r="C69" s="76"/>
      <c r="D69" s="17" t="s">
        <v>17</v>
      </c>
      <c r="E69" s="26">
        <v>13991</v>
      </c>
    </row>
    <row r="70" spans="1:5" ht="12.75">
      <c r="A70" s="70"/>
      <c r="B70" s="73"/>
      <c r="C70" s="76"/>
      <c r="D70" s="17" t="s">
        <v>18</v>
      </c>
      <c r="E70" s="26">
        <v>45</v>
      </c>
    </row>
    <row r="71" spans="1:5" ht="12.75">
      <c r="A71" s="70"/>
      <c r="B71" s="73"/>
      <c r="C71" s="76"/>
      <c r="D71" s="17" t="s">
        <v>6</v>
      </c>
      <c r="E71" s="26"/>
    </row>
    <row r="72" spans="1:5" ht="12.75">
      <c r="A72" s="70"/>
      <c r="B72" s="73"/>
      <c r="C72" s="76"/>
      <c r="D72" s="17" t="s">
        <v>5</v>
      </c>
      <c r="E72" s="26"/>
    </row>
    <row r="73" spans="1:5" ht="13.5" customHeight="1">
      <c r="A73" s="70"/>
      <c r="B73" s="73"/>
      <c r="C73" s="76"/>
      <c r="D73" s="18" t="s">
        <v>19</v>
      </c>
      <c r="E73" s="26"/>
    </row>
    <row r="74" spans="1:5" ht="12.75">
      <c r="A74" s="70"/>
      <c r="B74" s="73"/>
      <c r="C74" s="76"/>
      <c r="D74" s="20" t="s">
        <v>23</v>
      </c>
      <c r="E74" s="27"/>
    </row>
    <row r="75" spans="1:5" ht="12.75">
      <c r="A75" s="70"/>
      <c r="B75" s="73"/>
      <c r="C75" s="76"/>
      <c r="D75" s="19" t="s">
        <v>20</v>
      </c>
      <c r="E75" s="27"/>
    </row>
    <row r="76" spans="1:5" ht="15" thickBot="1">
      <c r="A76" s="71"/>
      <c r="B76" s="74"/>
      <c r="C76" s="77"/>
      <c r="D76" s="15" t="s">
        <v>21</v>
      </c>
      <c r="E76" s="60">
        <f>SUM(E67:E75)</f>
        <v>179894.45</v>
      </c>
    </row>
    <row r="77" spans="1:5" ht="12.75">
      <c r="A77" s="69">
        <v>8</v>
      </c>
      <c r="B77" s="72" t="s">
        <v>26</v>
      </c>
      <c r="C77" s="75">
        <v>1579331</v>
      </c>
      <c r="D77" s="16" t="s">
        <v>15</v>
      </c>
      <c r="E77" s="25">
        <v>1012084.89</v>
      </c>
    </row>
    <row r="78" spans="1:5" ht="12.75">
      <c r="A78" s="70"/>
      <c r="B78" s="73"/>
      <c r="C78" s="76"/>
      <c r="D78" s="17" t="s">
        <v>16</v>
      </c>
      <c r="E78" s="26">
        <v>222952.7</v>
      </c>
    </row>
    <row r="79" spans="1:5" ht="12.75">
      <c r="A79" s="70"/>
      <c r="B79" s="73"/>
      <c r="C79" s="76"/>
      <c r="D79" s="17" t="s">
        <v>17</v>
      </c>
      <c r="E79" s="26">
        <v>49000</v>
      </c>
    </row>
    <row r="80" spans="1:5" ht="12.75">
      <c r="A80" s="70"/>
      <c r="B80" s="73"/>
      <c r="C80" s="76"/>
      <c r="D80" s="17" t="s">
        <v>18</v>
      </c>
      <c r="E80" s="26"/>
    </row>
    <row r="81" spans="1:5" ht="12.75">
      <c r="A81" s="70"/>
      <c r="B81" s="73"/>
      <c r="C81" s="76"/>
      <c r="D81" s="17" t="s">
        <v>6</v>
      </c>
      <c r="E81" s="26"/>
    </row>
    <row r="82" spans="1:5" ht="12.75">
      <c r="A82" s="70"/>
      <c r="B82" s="73"/>
      <c r="C82" s="76"/>
      <c r="D82" s="17" t="s">
        <v>5</v>
      </c>
      <c r="E82" s="26"/>
    </row>
    <row r="83" spans="1:5" ht="12.75" customHeight="1">
      <c r="A83" s="70"/>
      <c r="B83" s="73"/>
      <c r="C83" s="76"/>
      <c r="D83" s="18" t="s">
        <v>19</v>
      </c>
      <c r="E83" s="26"/>
    </row>
    <row r="84" spans="1:5" ht="12.75">
      <c r="A84" s="70"/>
      <c r="B84" s="73"/>
      <c r="C84" s="76"/>
      <c r="D84" s="20" t="s">
        <v>23</v>
      </c>
      <c r="E84" s="27"/>
    </row>
    <row r="85" spans="1:5" ht="12.75">
      <c r="A85" s="70"/>
      <c r="B85" s="73"/>
      <c r="C85" s="76"/>
      <c r="D85" s="19" t="s">
        <v>20</v>
      </c>
      <c r="E85" s="27"/>
    </row>
    <row r="86" spans="1:5" ht="15" thickBot="1">
      <c r="A86" s="71"/>
      <c r="B86" s="74"/>
      <c r="C86" s="77"/>
      <c r="D86" s="15" t="s">
        <v>21</v>
      </c>
      <c r="E86" s="60">
        <f>SUM(E77:E85)</f>
        <v>1284037.59</v>
      </c>
    </row>
    <row r="87" spans="1:5" ht="12.75">
      <c r="A87" s="69">
        <v>9</v>
      </c>
      <c r="B87" s="72" t="s">
        <v>27</v>
      </c>
      <c r="C87" s="75">
        <v>250000</v>
      </c>
      <c r="D87" s="16" t="s">
        <v>15</v>
      </c>
      <c r="E87" s="25"/>
    </row>
    <row r="88" spans="1:5" ht="12.75">
      <c r="A88" s="70"/>
      <c r="B88" s="73"/>
      <c r="C88" s="76"/>
      <c r="D88" s="17" t="s">
        <v>16</v>
      </c>
      <c r="E88" s="26"/>
    </row>
    <row r="89" spans="1:5" ht="12.75">
      <c r="A89" s="70"/>
      <c r="B89" s="73"/>
      <c r="C89" s="76"/>
      <c r="D89" s="17" t="s">
        <v>17</v>
      </c>
      <c r="E89" s="26">
        <v>145205</v>
      </c>
    </row>
    <row r="90" spans="1:5" ht="12.75">
      <c r="A90" s="70"/>
      <c r="B90" s="73"/>
      <c r="C90" s="76"/>
      <c r="D90" s="17" t="s">
        <v>18</v>
      </c>
      <c r="E90" s="26"/>
    </row>
    <row r="91" spans="1:5" ht="12.75">
      <c r="A91" s="70"/>
      <c r="B91" s="73"/>
      <c r="C91" s="76"/>
      <c r="D91" s="17" t="s">
        <v>6</v>
      </c>
      <c r="E91" s="26"/>
    </row>
    <row r="92" spans="1:5" ht="12.75">
      <c r="A92" s="70"/>
      <c r="B92" s="73"/>
      <c r="C92" s="76"/>
      <c r="D92" s="17" t="s">
        <v>5</v>
      </c>
      <c r="E92" s="26"/>
    </row>
    <row r="93" spans="1:5" ht="25.5">
      <c r="A93" s="70"/>
      <c r="B93" s="73"/>
      <c r="C93" s="76"/>
      <c r="D93" s="18" t="s">
        <v>19</v>
      </c>
      <c r="E93" s="26"/>
    </row>
    <row r="94" spans="1:5" ht="12.75">
      <c r="A94" s="70"/>
      <c r="B94" s="73"/>
      <c r="C94" s="76"/>
      <c r="D94" s="20" t="s">
        <v>23</v>
      </c>
      <c r="E94" s="27"/>
    </row>
    <row r="95" spans="1:5" ht="12.75">
      <c r="A95" s="70"/>
      <c r="B95" s="73"/>
      <c r="C95" s="76"/>
      <c r="D95" s="19" t="s">
        <v>20</v>
      </c>
      <c r="E95" s="27"/>
    </row>
    <row r="96" spans="1:5" ht="15" thickBot="1">
      <c r="A96" s="71"/>
      <c r="B96" s="74"/>
      <c r="C96" s="77"/>
      <c r="D96" s="15" t="s">
        <v>21</v>
      </c>
      <c r="E96" s="60">
        <f>SUM(E87:E95)</f>
        <v>145205</v>
      </c>
    </row>
    <row r="97" spans="1:5" ht="12.75">
      <c r="A97" s="69">
        <v>10</v>
      </c>
      <c r="B97" s="72" t="s">
        <v>40</v>
      </c>
      <c r="C97" s="78">
        <v>350000</v>
      </c>
      <c r="D97" s="16" t="s">
        <v>15</v>
      </c>
      <c r="E97" s="25"/>
    </row>
    <row r="98" spans="1:5" ht="12.75">
      <c r="A98" s="70"/>
      <c r="B98" s="73"/>
      <c r="C98" s="79"/>
      <c r="D98" s="17" t="s">
        <v>16</v>
      </c>
      <c r="E98" s="26"/>
    </row>
    <row r="99" spans="1:5" ht="12.75">
      <c r="A99" s="70"/>
      <c r="B99" s="73"/>
      <c r="C99" s="79"/>
      <c r="D99" s="17" t="s">
        <v>17</v>
      </c>
      <c r="E99" s="26"/>
    </row>
    <row r="100" spans="1:5" ht="12.75">
      <c r="A100" s="70"/>
      <c r="B100" s="73"/>
      <c r="C100" s="79"/>
      <c r="D100" s="17" t="s">
        <v>18</v>
      </c>
      <c r="E100" s="26"/>
    </row>
    <row r="101" spans="1:5" ht="12.75">
      <c r="A101" s="70"/>
      <c r="B101" s="73"/>
      <c r="C101" s="79"/>
      <c r="D101" s="17" t="s">
        <v>6</v>
      </c>
      <c r="E101" s="26"/>
    </row>
    <row r="102" spans="1:5" ht="12.75">
      <c r="A102" s="70"/>
      <c r="B102" s="73"/>
      <c r="C102" s="79"/>
      <c r="D102" s="17" t="s">
        <v>5</v>
      </c>
      <c r="E102" s="26"/>
    </row>
    <row r="103" spans="1:5" ht="25.5">
      <c r="A103" s="70"/>
      <c r="B103" s="73"/>
      <c r="C103" s="79"/>
      <c r="D103" s="18" t="s">
        <v>19</v>
      </c>
      <c r="E103" s="26"/>
    </row>
    <row r="104" spans="1:5" ht="12.75">
      <c r="A104" s="70"/>
      <c r="B104" s="73"/>
      <c r="C104" s="79"/>
      <c r="D104" s="20" t="s">
        <v>23</v>
      </c>
      <c r="E104" s="27"/>
    </row>
    <row r="105" spans="1:5" ht="25.5">
      <c r="A105" s="70"/>
      <c r="B105" s="73"/>
      <c r="C105" s="79"/>
      <c r="D105" s="20" t="s">
        <v>39</v>
      </c>
      <c r="E105" s="40">
        <v>85000</v>
      </c>
    </row>
    <row r="106" spans="1:5" ht="15" thickBot="1">
      <c r="A106" s="70"/>
      <c r="B106" s="73"/>
      <c r="C106" s="79"/>
      <c r="D106" s="50" t="s">
        <v>21</v>
      </c>
      <c r="E106" s="49">
        <f>SUM(E97:E105)</f>
        <v>85000</v>
      </c>
    </row>
    <row r="107" spans="1:5" ht="12.75">
      <c r="A107" s="69">
        <v>11</v>
      </c>
      <c r="B107" s="72" t="s">
        <v>69</v>
      </c>
      <c r="C107" s="41"/>
      <c r="D107" s="16" t="s">
        <v>15</v>
      </c>
      <c r="E107" s="25"/>
    </row>
    <row r="108" spans="1:5" ht="12.75">
      <c r="A108" s="70"/>
      <c r="B108" s="73"/>
      <c r="C108" s="42"/>
      <c r="D108" s="17" t="s">
        <v>16</v>
      </c>
      <c r="E108" s="26"/>
    </row>
    <row r="109" spans="1:5" ht="12.75">
      <c r="A109" s="70"/>
      <c r="B109" s="73"/>
      <c r="C109" s="42"/>
      <c r="D109" s="17" t="s">
        <v>17</v>
      </c>
      <c r="E109" s="51"/>
    </row>
    <row r="110" spans="1:5" ht="12.75">
      <c r="A110" s="70"/>
      <c r="B110" s="73"/>
      <c r="C110" s="42"/>
      <c r="D110" s="17" t="s">
        <v>18</v>
      </c>
      <c r="E110" s="51"/>
    </row>
    <row r="111" spans="1:5" ht="12.75">
      <c r="A111" s="70"/>
      <c r="B111" s="73"/>
      <c r="C111" s="42"/>
      <c r="D111" s="17" t="s">
        <v>6</v>
      </c>
      <c r="E111" s="51"/>
    </row>
    <row r="112" spans="1:5" ht="12.75">
      <c r="A112" s="70"/>
      <c r="B112" s="73"/>
      <c r="C112" s="42"/>
      <c r="D112" s="17" t="s">
        <v>5</v>
      </c>
      <c r="E112" s="51"/>
    </row>
    <row r="113" spans="1:5" ht="25.5">
      <c r="A113" s="70"/>
      <c r="B113" s="73"/>
      <c r="C113" s="42"/>
      <c r="D113" s="18" t="s">
        <v>19</v>
      </c>
      <c r="E113" s="51"/>
    </row>
    <row r="114" spans="1:5" ht="12.75">
      <c r="A114" s="70"/>
      <c r="B114" s="73"/>
      <c r="C114" s="42"/>
      <c r="D114" s="20" t="s">
        <v>23</v>
      </c>
      <c r="E114" s="51"/>
    </row>
    <row r="115" spans="1:5" ht="25.5">
      <c r="A115" s="70"/>
      <c r="B115" s="73"/>
      <c r="C115" s="42"/>
      <c r="D115" s="20" t="s">
        <v>39</v>
      </c>
      <c r="E115" s="51"/>
    </row>
    <row r="116" spans="1:5" ht="15" thickBot="1">
      <c r="A116" s="71"/>
      <c r="B116" s="74"/>
      <c r="C116" s="43"/>
      <c r="D116" s="15" t="s">
        <v>21</v>
      </c>
      <c r="E116" s="61">
        <f>E107+E108</f>
        <v>0</v>
      </c>
    </row>
    <row r="117" spans="1:5" ht="12.75">
      <c r="A117" s="69">
        <v>12</v>
      </c>
      <c r="B117" s="72" t="s">
        <v>28</v>
      </c>
      <c r="C117" s="78">
        <v>1378000</v>
      </c>
      <c r="D117" s="16" t="s">
        <v>15</v>
      </c>
      <c r="E117" s="25"/>
    </row>
    <row r="118" spans="1:5" ht="12.75">
      <c r="A118" s="70"/>
      <c r="B118" s="73"/>
      <c r="C118" s="79"/>
      <c r="D118" s="17" t="s">
        <v>16</v>
      </c>
      <c r="E118" s="26"/>
    </row>
    <row r="119" spans="1:5" ht="12.75">
      <c r="A119" s="70"/>
      <c r="B119" s="73"/>
      <c r="C119" s="79"/>
      <c r="D119" s="17" t="s">
        <v>17</v>
      </c>
      <c r="E119" s="26"/>
    </row>
    <row r="120" spans="1:5" ht="12.75">
      <c r="A120" s="70"/>
      <c r="B120" s="73"/>
      <c r="C120" s="79"/>
      <c r="D120" s="17" t="s">
        <v>18</v>
      </c>
      <c r="E120" s="26"/>
    </row>
    <row r="121" spans="1:5" ht="12.75">
      <c r="A121" s="70"/>
      <c r="B121" s="73"/>
      <c r="C121" s="79"/>
      <c r="D121" s="17" t="s">
        <v>6</v>
      </c>
      <c r="E121" s="26"/>
    </row>
    <row r="122" spans="1:5" ht="12.75">
      <c r="A122" s="70"/>
      <c r="B122" s="73"/>
      <c r="C122" s="79"/>
      <c r="D122" s="17" t="s">
        <v>5</v>
      </c>
      <c r="E122" s="26"/>
    </row>
    <row r="123" spans="1:5" ht="25.5">
      <c r="A123" s="70"/>
      <c r="B123" s="73"/>
      <c r="C123" s="79"/>
      <c r="D123" s="18" t="s">
        <v>19</v>
      </c>
      <c r="E123" s="26"/>
    </row>
    <row r="124" spans="1:5" ht="12.75">
      <c r="A124" s="70"/>
      <c r="B124" s="73"/>
      <c r="C124" s="79"/>
      <c r="D124" s="20" t="s">
        <v>23</v>
      </c>
      <c r="E124" s="27"/>
    </row>
    <row r="125" spans="1:5" ht="25.5">
      <c r="A125" s="70"/>
      <c r="B125" s="73"/>
      <c r="C125" s="79"/>
      <c r="D125" s="20" t="s">
        <v>39</v>
      </c>
      <c r="E125" s="40">
        <v>1202400.82</v>
      </c>
    </row>
    <row r="126" spans="1:5" ht="15" thickBot="1">
      <c r="A126" s="71"/>
      <c r="B126" s="74"/>
      <c r="C126" s="80"/>
      <c r="D126" s="15" t="s">
        <v>21</v>
      </c>
      <c r="E126" s="24">
        <f>SUM(E117:E125)</f>
        <v>1202400.82</v>
      </c>
    </row>
    <row r="127" spans="1:5" ht="12.75">
      <c r="A127" s="69">
        <v>13</v>
      </c>
      <c r="B127" s="72" t="s">
        <v>41</v>
      </c>
      <c r="C127" s="78">
        <v>6515000</v>
      </c>
      <c r="D127" s="16" t="s">
        <v>15</v>
      </c>
      <c r="E127" s="25"/>
    </row>
    <row r="128" spans="1:5" ht="12.75">
      <c r="A128" s="70"/>
      <c r="B128" s="73"/>
      <c r="C128" s="79"/>
      <c r="D128" s="17" t="s">
        <v>16</v>
      </c>
      <c r="E128" s="26"/>
    </row>
    <row r="129" spans="1:5" ht="12.75">
      <c r="A129" s="70"/>
      <c r="B129" s="73"/>
      <c r="C129" s="79"/>
      <c r="D129" s="17" t="s">
        <v>17</v>
      </c>
      <c r="E129" s="26"/>
    </row>
    <row r="130" spans="1:5" ht="12.75">
      <c r="A130" s="70"/>
      <c r="B130" s="73"/>
      <c r="C130" s="79"/>
      <c r="D130" s="17" t="s">
        <v>18</v>
      </c>
      <c r="E130" s="26"/>
    </row>
    <row r="131" spans="1:5" ht="12.75">
      <c r="A131" s="70"/>
      <c r="B131" s="73"/>
      <c r="C131" s="79"/>
      <c r="D131" s="17" t="s">
        <v>6</v>
      </c>
      <c r="E131" s="26"/>
    </row>
    <row r="132" spans="1:5" ht="12.75">
      <c r="A132" s="70"/>
      <c r="B132" s="73"/>
      <c r="C132" s="79"/>
      <c r="D132" s="17" t="s">
        <v>5</v>
      </c>
      <c r="E132" s="26"/>
    </row>
    <row r="133" spans="1:5" ht="12.75" customHeight="1">
      <c r="A133" s="70"/>
      <c r="B133" s="73"/>
      <c r="C133" s="79"/>
      <c r="D133" s="18" t="s">
        <v>19</v>
      </c>
      <c r="E133" s="26"/>
    </row>
    <row r="134" spans="1:5" ht="12.75">
      <c r="A134" s="70"/>
      <c r="B134" s="73"/>
      <c r="C134" s="79"/>
      <c r="D134" s="20" t="s">
        <v>23</v>
      </c>
      <c r="E134" s="27"/>
    </row>
    <row r="135" spans="1:5" ht="25.5">
      <c r="A135" s="70"/>
      <c r="B135" s="73"/>
      <c r="C135" s="79"/>
      <c r="D135" s="20" t="s">
        <v>39</v>
      </c>
      <c r="E135" s="40">
        <v>4758266.97</v>
      </c>
    </row>
    <row r="136" spans="1:5" ht="15" thickBot="1">
      <c r="A136" s="71"/>
      <c r="B136" s="74"/>
      <c r="C136" s="80"/>
      <c r="D136" s="15" t="s">
        <v>21</v>
      </c>
      <c r="E136" s="24">
        <f>SUM(E127:E135)</f>
        <v>4758266.97</v>
      </c>
    </row>
    <row r="137" spans="1:5" ht="12.75">
      <c r="A137" s="69">
        <v>14</v>
      </c>
      <c r="B137" s="72" t="s">
        <v>29</v>
      </c>
      <c r="C137" s="75">
        <v>3177893</v>
      </c>
      <c r="D137" s="16" t="s">
        <v>15</v>
      </c>
      <c r="E137" s="25">
        <v>624299.54</v>
      </c>
    </row>
    <row r="138" spans="1:5" ht="12.75">
      <c r="A138" s="70"/>
      <c r="B138" s="73"/>
      <c r="C138" s="76"/>
      <c r="D138" s="17" t="s">
        <v>16</v>
      </c>
      <c r="E138" s="26">
        <v>137531.49</v>
      </c>
    </row>
    <row r="139" spans="1:5" ht="12.75">
      <c r="A139" s="70"/>
      <c r="B139" s="73"/>
      <c r="C139" s="76"/>
      <c r="D139" s="17" t="s">
        <v>17</v>
      </c>
      <c r="E139" s="26">
        <v>945</v>
      </c>
    </row>
    <row r="140" spans="1:5" ht="12.75">
      <c r="A140" s="70"/>
      <c r="B140" s="73"/>
      <c r="C140" s="76"/>
      <c r="D140" s="17" t="s">
        <v>18</v>
      </c>
      <c r="E140" s="26">
        <v>199896.65</v>
      </c>
    </row>
    <row r="141" spans="1:5" ht="12.75">
      <c r="A141" s="70"/>
      <c r="B141" s="73"/>
      <c r="C141" s="76"/>
      <c r="D141" s="17" t="s">
        <v>6</v>
      </c>
      <c r="E141" s="26">
        <v>432239.09</v>
      </c>
    </row>
    <row r="142" spans="1:5" ht="12.75">
      <c r="A142" s="70"/>
      <c r="B142" s="73"/>
      <c r="C142" s="76"/>
      <c r="D142" s="17" t="s">
        <v>5</v>
      </c>
      <c r="E142" s="26"/>
    </row>
    <row r="143" spans="1:5" ht="12.75" customHeight="1">
      <c r="A143" s="70"/>
      <c r="B143" s="73"/>
      <c r="C143" s="76"/>
      <c r="D143" s="18" t="s">
        <v>19</v>
      </c>
      <c r="E143" s="26"/>
    </row>
    <row r="144" spans="1:5" ht="12.75">
      <c r="A144" s="70"/>
      <c r="B144" s="73"/>
      <c r="C144" s="76"/>
      <c r="D144" s="20" t="s">
        <v>23</v>
      </c>
      <c r="E144" s="27"/>
    </row>
    <row r="145" spans="1:5" ht="12.75">
      <c r="A145" s="70"/>
      <c r="B145" s="73"/>
      <c r="C145" s="76"/>
      <c r="D145" s="19" t="s">
        <v>20</v>
      </c>
      <c r="E145" s="27"/>
    </row>
    <row r="146" spans="1:5" ht="15" thickBot="1">
      <c r="A146" s="71"/>
      <c r="B146" s="74"/>
      <c r="C146" s="77"/>
      <c r="D146" s="15" t="s">
        <v>21</v>
      </c>
      <c r="E146" s="60">
        <f>SUM(E137:E145)</f>
        <v>1394911.77</v>
      </c>
    </row>
    <row r="147" spans="1:5" ht="12.75">
      <c r="A147" s="69">
        <v>15</v>
      </c>
      <c r="B147" s="72" t="s">
        <v>43</v>
      </c>
      <c r="C147" s="75">
        <v>400000</v>
      </c>
      <c r="D147" s="16" t="s">
        <v>15</v>
      </c>
      <c r="E147" s="25"/>
    </row>
    <row r="148" spans="1:5" ht="12.75">
      <c r="A148" s="70"/>
      <c r="B148" s="73"/>
      <c r="C148" s="76"/>
      <c r="D148" s="17" t="s">
        <v>16</v>
      </c>
      <c r="E148" s="26"/>
    </row>
    <row r="149" spans="1:5" ht="12.75">
      <c r="A149" s="70"/>
      <c r="B149" s="73"/>
      <c r="C149" s="76"/>
      <c r="D149" s="17" t="s">
        <v>17</v>
      </c>
      <c r="E149" s="26"/>
    </row>
    <row r="150" spans="1:5" ht="12.75">
      <c r="A150" s="70"/>
      <c r="B150" s="73"/>
      <c r="C150" s="76"/>
      <c r="D150" s="17" t="s">
        <v>18</v>
      </c>
      <c r="E150" s="26"/>
    </row>
    <row r="151" spans="1:5" ht="12.75">
      <c r="A151" s="70"/>
      <c r="B151" s="73"/>
      <c r="C151" s="76"/>
      <c r="D151" s="17" t="s">
        <v>6</v>
      </c>
      <c r="E151" s="26"/>
    </row>
    <row r="152" spans="1:5" ht="12.75">
      <c r="A152" s="70"/>
      <c r="B152" s="73"/>
      <c r="C152" s="76"/>
      <c r="D152" s="17" t="s">
        <v>5</v>
      </c>
      <c r="E152" s="26"/>
    </row>
    <row r="153" spans="1:5" ht="25.5">
      <c r="A153" s="70"/>
      <c r="B153" s="73"/>
      <c r="C153" s="76"/>
      <c r="D153" s="18" t="s">
        <v>19</v>
      </c>
      <c r="E153" s="26"/>
    </row>
    <row r="154" spans="1:5" ht="25.5">
      <c r="A154" s="70"/>
      <c r="B154" s="73"/>
      <c r="C154" s="76"/>
      <c r="D154" s="20" t="s">
        <v>46</v>
      </c>
      <c r="E154" s="27"/>
    </row>
    <row r="155" spans="1:5" ht="12.75">
      <c r="A155" s="70"/>
      <c r="B155" s="73"/>
      <c r="C155" s="76"/>
      <c r="D155" s="19" t="s">
        <v>20</v>
      </c>
      <c r="E155" s="27"/>
    </row>
    <row r="156" spans="1:5" ht="15" thickBot="1">
      <c r="A156" s="71"/>
      <c r="B156" s="74"/>
      <c r="C156" s="77"/>
      <c r="D156" s="15" t="s">
        <v>21</v>
      </c>
      <c r="E156" s="60">
        <f>SUM(E147:E155)</f>
        <v>0</v>
      </c>
    </row>
    <row r="157" spans="1:5" ht="12.75">
      <c r="A157" s="69">
        <v>16</v>
      </c>
      <c r="B157" s="72" t="s">
        <v>30</v>
      </c>
      <c r="C157" s="75">
        <v>1500000</v>
      </c>
      <c r="D157" s="16" t="s">
        <v>15</v>
      </c>
      <c r="E157" s="25"/>
    </row>
    <row r="158" spans="1:5" ht="12.75">
      <c r="A158" s="70"/>
      <c r="B158" s="73"/>
      <c r="C158" s="76"/>
      <c r="D158" s="17" t="s">
        <v>16</v>
      </c>
      <c r="E158" s="26"/>
    </row>
    <row r="159" spans="1:5" ht="12.75">
      <c r="A159" s="70"/>
      <c r="B159" s="73"/>
      <c r="C159" s="76"/>
      <c r="D159" s="17" t="s">
        <v>17</v>
      </c>
      <c r="E159" s="26"/>
    </row>
    <row r="160" spans="1:5" ht="12.75">
      <c r="A160" s="70"/>
      <c r="B160" s="73"/>
      <c r="C160" s="76"/>
      <c r="D160" s="17" t="s">
        <v>18</v>
      </c>
      <c r="E160" s="26">
        <v>284521.19</v>
      </c>
    </row>
    <row r="161" spans="1:5" ht="12.75">
      <c r="A161" s="70"/>
      <c r="B161" s="73"/>
      <c r="C161" s="76"/>
      <c r="D161" s="17" t="s">
        <v>6</v>
      </c>
      <c r="E161" s="26"/>
    </row>
    <row r="162" spans="1:5" ht="12.75">
      <c r="A162" s="70"/>
      <c r="B162" s="73"/>
      <c r="C162" s="76"/>
      <c r="D162" s="17" t="s">
        <v>5</v>
      </c>
      <c r="E162" s="26"/>
    </row>
    <row r="163" spans="1:5" ht="25.5">
      <c r="A163" s="70"/>
      <c r="B163" s="73"/>
      <c r="C163" s="76"/>
      <c r="D163" s="18" t="s">
        <v>19</v>
      </c>
      <c r="E163" s="26"/>
    </row>
    <row r="164" spans="1:5" ht="12.75">
      <c r="A164" s="70"/>
      <c r="B164" s="73"/>
      <c r="C164" s="76"/>
      <c r="D164" s="20" t="s">
        <v>23</v>
      </c>
      <c r="E164" s="27"/>
    </row>
    <row r="165" spans="1:5" ht="12.75">
      <c r="A165" s="70"/>
      <c r="B165" s="73"/>
      <c r="C165" s="76"/>
      <c r="D165" s="19" t="s">
        <v>20</v>
      </c>
      <c r="E165" s="27"/>
    </row>
    <row r="166" spans="1:5" ht="15" thickBot="1">
      <c r="A166" s="71"/>
      <c r="B166" s="74"/>
      <c r="C166" s="77"/>
      <c r="D166" s="15" t="s">
        <v>21</v>
      </c>
      <c r="E166" s="60">
        <f>SUM(E157:E165)</f>
        <v>284521.19</v>
      </c>
    </row>
    <row r="167" spans="1:5" ht="12.75">
      <c r="A167" s="69">
        <v>17</v>
      </c>
      <c r="B167" s="72" t="s">
        <v>52</v>
      </c>
      <c r="C167" s="75">
        <v>14200</v>
      </c>
      <c r="D167" s="16" t="s">
        <v>15</v>
      </c>
      <c r="E167" s="25"/>
    </row>
    <row r="168" spans="1:5" ht="12.75">
      <c r="A168" s="70"/>
      <c r="B168" s="73"/>
      <c r="C168" s="76"/>
      <c r="D168" s="17" t="s">
        <v>16</v>
      </c>
      <c r="E168" s="26"/>
    </row>
    <row r="169" spans="1:5" ht="12.75">
      <c r="A169" s="70"/>
      <c r="B169" s="73"/>
      <c r="C169" s="76"/>
      <c r="D169" s="17" t="s">
        <v>17</v>
      </c>
      <c r="E169" s="26"/>
    </row>
    <row r="170" spans="1:5" ht="12.75">
      <c r="A170" s="70"/>
      <c r="B170" s="73"/>
      <c r="C170" s="76"/>
      <c r="D170" s="17" t="s">
        <v>18</v>
      </c>
      <c r="E170" s="26"/>
    </row>
    <row r="171" spans="1:5" ht="12.75">
      <c r="A171" s="70"/>
      <c r="B171" s="73"/>
      <c r="C171" s="76"/>
      <c r="D171" s="17" t="s">
        <v>6</v>
      </c>
      <c r="E171" s="26"/>
    </row>
    <row r="172" spans="1:5" ht="12.75">
      <c r="A172" s="70"/>
      <c r="B172" s="73"/>
      <c r="C172" s="76"/>
      <c r="D172" s="17" t="s">
        <v>5</v>
      </c>
      <c r="E172" s="26"/>
    </row>
    <row r="173" spans="1:5" ht="25.5">
      <c r="A173" s="70"/>
      <c r="B173" s="73"/>
      <c r="C173" s="76"/>
      <c r="D173" s="18" t="s">
        <v>19</v>
      </c>
      <c r="E173" s="26"/>
    </row>
    <row r="174" spans="1:5" ht="12.75">
      <c r="A174" s="70"/>
      <c r="B174" s="73"/>
      <c r="C174" s="76"/>
      <c r="D174" s="20" t="s">
        <v>23</v>
      </c>
      <c r="E174" s="27"/>
    </row>
    <row r="175" spans="1:5" ht="12.75">
      <c r="A175" s="70"/>
      <c r="B175" s="73"/>
      <c r="C175" s="76"/>
      <c r="D175" s="19" t="s">
        <v>20</v>
      </c>
      <c r="E175" s="27"/>
    </row>
    <row r="176" spans="1:5" ht="15" thickBot="1">
      <c r="A176" s="71"/>
      <c r="B176" s="74"/>
      <c r="C176" s="77"/>
      <c r="D176" s="15" t="s">
        <v>21</v>
      </c>
      <c r="E176" s="60">
        <f>SUM(E167:E175)</f>
        <v>0</v>
      </c>
    </row>
    <row r="177" spans="1:5" ht="12.75">
      <c r="A177" s="69">
        <v>18</v>
      </c>
      <c r="B177" s="72" t="s">
        <v>53</v>
      </c>
      <c r="C177" s="75">
        <v>500000</v>
      </c>
      <c r="D177" s="16" t="s">
        <v>15</v>
      </c>
      <c r="E177" s="25"/>
    </row>
    <row r="178" spans="1:5" ht="12.75">
      <c r="A178" s="70"/>
      <c r="B178" s="73"/>
      <c r="C178" s="76"/>
      <c r="D178" s="17" t="s">
        <v>16</v>
      </c>
      <c r="E178" s="26"/>
    </row>
    <row r="179" spans="1:5" ht="12.75">
      <c r="A179" s="70"/>
      <c r="B179" s="73"/>
      <c r="C179" s="76"/>
      <c r="D179" s="17" t="s">
        <v>17</v>
      </c>
      <c r="E179" s="26">
        <v>195541.2</v>
      </c>
    </row>
    <row r="180" spans="1:5" ht="12.75">
      <c r="A180" s="70"/>
      <c r="B180" s="73"/>
      <c r="C180" s="76"/>
      <c r="D180" s="17" t="s">
        <v>18</v>
      </c>
      <c r="E180" s="26"/>
    </row>
    <row r="181" spans="1:5" ht="12.75">
      <c r="A181" s="70"/>
      <c r="B181" s="73"/>
      <c r="C181" s="76"/>
      <c r="D181" s="17" t="s">
        <v>6</v>
      </c>
      <c r="E181" s="26"/>
    </row>
    <row r="182" spans="1:5" ht="12.75">
      <c r="A182" s="70"/>
      <c r="B182" s="73"/>
      <c r="C182" s="76"/>
      <c r="D182" s="17" t="s">
        <v>5</v>
      </c>
      <c r="E182" s="26"/>
    </row>
    <row r="183" spans="1:5" ht="25.5">
      <c r="A183" s="70"/>
      <c r="B183" s="73"/>
      <c r="C183" s="76"/>
      <c r="D183" s="18" t="s">
        <v>19</v>
      </c>
      <c r="E183" s="26"/>
    </row>
    <row r="184" spans="1:5" ht="12.75">
      <c r="A184" s="70"/>
      <c r="B184" s="73"/>
      <c r="C184" s="76"/>
      <c r="D184" s="20" t="s">
        <v>23</v>
      </c>
      <c r="E184" s="27"/>
    </row>
    <row r="185" spans="1:5" ht="12.75">
      <c r="A185" s="70"/>
      <c r="B185" s="73"/>
      <c r="C185" s="76"/>
      <c r="D185" s="19" t="s">
        <v>20</v>
      </c>
      <c r="E185" s="27"/>
    </row>
    <row r="186" spans="1:5" ht="15" thickBot="1">
      <c r="A186" s="71"/>
      <c r="B186" s="74"/>
      <c r="C186" s="77"/>
      <c r="D186" s="15" t="s">
        <v>21</v>
      </c>
      <c r="E186" s="60">
        <f>SUM(E177:E185)</f>
        <v>195541.2</v>
      </c>
    </row>
    <row r="187" spans="1:5" ht="12.75" customHeight="1">
      <c r="A187" s="69">
        <v>19</v>
      </c>
      <c r="B187" s="72" t="s">
        <v>42</v>
      </c>
      <c r="C187" s="78">
        <v>2503000</v>
      </c>
      <c r="D187" s="16" t="s">
        <v>15</v>
      </c>
      <c r="E187" s="25"/>
    </row>
    <row r="188" spans="1:5" ht="12.75">
      <c r="A188" s="70"/>
      <c r="B188" s="73"/>
      <c r="C188" s="79"/>
      <c r="D188" s="17" t="s">
        <v>16</v>
      </c>
      <c r="E188" s="26"/>
    </row>
    <row r="189" spans="1:5" ht="12.75">
      <c r="A189" s="70"/>
      <c r="B189" s="73"/>
      <c r="C189" s="79"/>
      <c r="D189" s="17" t="s">
        <v>17</v>
      </c>
      <c r="E189" s="26"/>
    </row>
    <row r="190" spans="1:5" ht="12.75">
      <c r="A190" s="70"/>
      <c r="B190" s="73"/>
      <c r="C190" s="79"/>
      <c r="D190" s="17" t="s">
        <v>18</v>
      </c>
      <c r="E190" s="26"/>
    </row>
    <row r="191" spans="1:5" ht="12.75">
      <c r="A191" s="70"/>
      <c r="B191" s="73"/>
      <c r="C191" s="79"/>
      <c r="D191" s="17" t="s">
        <v>6</v>
      </c>
      <c r="E191" s="26"/>
    </row>
    <row r="192" spans="1:5" ht="12.75">
      <c r="A192" s="70"/>
      <c r="B192" s="73"/>
      <c r="C192" s="79"/>
      <c r="D192" s="17" t="s">
        <v>5</v>
      </c>
      <c r="E192" s="26"/>
    </row>
    <row r="193" spans="1:5" ht="25.5">
      <c r="A193" s="70"/>
      <c r="B193" s="73"/>
      <c r="C193" s="79"/>
      <c r="D193" s="18" t="s">
        <v>19</v>
      </c>
      <c r="E193" s="26"/>
    </row>
    <row r="194" spans="1:5" ht="12.75">
      <c r="A194" s="70"/>
      <c r="B194" s="73"/>
      <c r="C194" s="79"/>
      <c r="D194" s="20" t="s">
        <v>23</v>
      </c>
      <c r="E194" s="27"/>
    </row>
    <row r="195" spans="1:5" ht="27" customHeight="1">
      <c r="A195" s="70"/>
      <c r="B195" s="73"/>
      <c r="C195" s="79"/>
      <c r="D195" s="20" t="s">
        <v>39</v>
      </c>
      <c r="E195" s="40">
        <v>2231934.56</v>
      </c>
    </row>
    <row r="196" spans="1:5" ht="15" thickBot="1">
      <c r="A196" s="71"/>
      <c r="B196" s="74"/>
      <c r="C196" s="80"/>
      <c r="D196" s="15" t="s">
        <v>21</v>
      </c>
      <c r="E196" s="24">
        <f>SUM(E187:E195)</f>
        <v>2231934.56</v>
      </c>
    </row>
    <row r="197" spans="1:5" ht="12.75">
      <c r="A197" s="69">
        <v>20</v>
      </c>
      <c r="B197" s="72" t="s">
        <v>50</v>
      </c>
      <c r="C197" s="75">
        <v>80000</v>
      </c>
      <c r="D197" s="16" t="s">
        <v>15</v>
      </c>
      <c r="E197" s="25"/>
    </row>
    <row r="198" spans="1:5" ht="12.75">
      <c r="A198" s="70"/>
      <c r="B198" s="73"/>
      <c r="C198" s="76"/>
      <c r="D198" s="17" t="s">
        <v>16</v>
      </c>
      <c r="E198" s="26"/>
    </row>
    <row r="199" spans="1:5" ht="12.75">
      <c r="A199" s="70"/>
      <c r="B199" s="73"/>
      <c r="C199" s="76"/>
      <c r="D199" s="17" t="s">
        <v>17</v>
      </c>
      <c r="E199" s="26">
        <v>46870.4</v>
      </c>
    </row>
    <row r="200" spans="1:5" ht="12.75">
      <c r="A200" s="70"/>
      <c r="B200" s="73"/>
      <c r="C200" s="76"/>
      <c r="D200" s="17" t="s">
        <v>18</v>
      </c>
      <c r="E200" s="26"/>
    </row>
    <row r="201" spans="1:5" ht="12.75">
      <c r="A201" s="70"/>
      <c r="B201" s="73"/>
      <c r="C201" s="76"/>
      <c r="D201" s="17" t="s">
        <v>6</v>
      </c>
      <c r="E201" s="26"/>
    </row>
    <row r="202" spans="1:5" ht="12.75">
      <c r="A202" s="70"/>
      <c r="B202" s="73"/>
      <c r="C202" s="76"/>
      <c r="D202" s="17" t="s">
        <v>5</v>
      </c>
      <c r="E202" s="26"/>
    </row>
    <row r="203" spans="1:5" ht="25.5">
      <c r="A203" s="70"/>
      <c r="B203" s="73"/>
      <c r="C203" s="76"/>
      <c r="D203" s="18" t="s">
        <v>19</v>
      </c>
      <c r="E203" s="26"/>
    </row>
    <row r="204" spans="1:5" ht="12.75">
      <c r="A204" s="70"/>
      <c r="B204" s="73"/>
      <c r="C204" s="76"/>
      <c r="D204" s="53" t="s">
        <v>23</v>
      </c>
      <c r="E204" s="27"/>
    </row>
    <row r="205" spans="1:5" ht="12.75">
      <c r="A205" s="70"/>
      <c r="B205" s="73"/>
      <c r="C205" s="76"/>
      <c r="D205" s="20" t="s">
        <v>72</v>
      </c>
      <c r="E205" s="27">
        <v>2865.2</v>
      </c>
    </row>
    <row r="206" spans="1:5" ht="25.5">
      <c r="A206" s="70"/>
      <c r="B206" s="73"/>
      <c r="C206" s="76"/>
      <c r="D206" s="20" t="s">
        <v>39</v>
      </c>
      <c r="E206" s="27"/>
    </row>
    <row r="207" spans="1:5" ht="15" thickBot="1">
      <c r="A207" s="71"/>
      <c r="B207" s="74"/>
      <c r="C207" s="77"/>
      <c r="D207" s="15" t="s">
        <v>21</v>
      </c>
      <c r="E207" s="60">
        <f>SUM(E197:E206)</f>
        <v>49735.6</v>
      </c>
    </row>
    <row r="208" spans="1:6" ht="12.75">
      <c r="A208" s="69">
        <v>21</v>
      </c>
      <c r="B208" s="72" t="s">
        <v>31</v>
      </c>
      <c r="C208" s="78">
        <f>SUM(C6+C16+C26+C36+C46+C56+C67+C77+C87+C97+C111+C117+C127+C137+C147+C157+C167+C177+C187+C197)</f>
        <v>34221685</v>
      </c>
      <c r="D208" s="31" t="s">
        <v>15</v>
      </c>
      <c r="E208" s="25">
        <v>6893524</v>
      </c>
      <c r="F208" s="67"/>
    </row>
    <row r="209" spans="1:6" ht="12.75">
      <c r="A209" s="70"/>
      <c r="B209" s="73"/>
      <c r="C209" s="79"/>
      <c r="D209" s="32" t="s">
        <v>16</v>
      </c>
      <c r="E209" s="26">
        <v>1515565.44</v>
      </c>
      <c r="F209" s="67"/>
    </row>
    <row r="210" spans="1:6" ht="12.75">
      <c r="A210" s="70"/>
      <c r="B210" s="73"/>
      <c r="C210" s="79"/>
      <c r="D210" s="32" t="s">
        <v>17</v>
      </c>
      <c r="E210" s="26">
        <v>634298.23</v>
      </c>
      <c r="F210" s="67"/>
    </row>
    <row r="211" spans="1:6" ht="12.75">
      <c r="A211" s="70"/>
      <c r="B211" s="73"/>
      <c r="C211" s="79"/>
      <c r="D211" s="32" t="s">
        <v>18</v>
      </c>
      <c r="E211" s="26">
        <v>580192.69</v>
      </c>
      <c r="F211" s="67"/>
    </row>
    <row r="212" spans="1:6" ht="12.75">
      <c r="A212" s="70"/>
      <c r="B212" s="73"/>
      <c r="C212" s="79"/>
      <c r="D212" s="32" t="s">
        <v>6</v>
      </c>
      <c r="E212" s="26">
        <v>459274.04</v>
      </c>
      <c r="F212" s="67"/>
    </row>
    <row r="213" spans="1:5" ht="12.75">
      <c r="A213" s="70"/>
      <c r="B213" s="73"/>
      <c r="C213" s="79"/>
      <c r="D213" s="32" t="s">
        <v>5</v>
      </c>
      <c r="E213" s="26"/>
    </row>
    <row r="214" spans="1:5" ht="25.5">
      <c r="A214" s="70"/>
      <c r="B214" s="73"/>
      <c r="C214" s="79"/>
      <c r="D214" s="33" t="s">
        <v>19</v>
      </c>
      <c r="E214" s="26"/>
    </row>
    <row r="215" spans="1:6" ht="12.75">
      <c r="A215" s="70"/>
      <c r="B215" s="73"/>
      <c r="C215" s="79"/>
      <c r="D215" s="34" t="s">
        <v>23</v>
      </c>
      <c r="E215" s="27">
        <v>1205396.1</v>
      </c>
      <c r="F215" s="67"/>
    </row>
    <row r="216" spans="1:5" ht="12.75">
      <c r="A216" s="70"/>
      <c r="B216" s="73"/>
      <c r="C216" s="79"/>
      <c r="D216" s="32" t="s">
        <v>20</v>
      </c>
      <c r="E216" s="26"/>
    </row>
    <row r="217" spans="1:5" ht="27" customHeight="1">
      <c r="A217" s="70"/>
      <c r="B217" s="73"/>
      <c r="C217" s="79"/>
      <c r="D217" s="33" t="s">
        <v>46</v>
      </c>
      <c r="E217" s="58"/>
    </row>
    <row r="218" spans="1:5" ht="38.25">
      <c r="A218" s="70"/>
      <c r="B218" s="73"/>
      <c r="C218" s="79"/>
      <c r="D218" s="18" t="s">
        <v>44</v>
      </c>
      <c r="E218" s="52"/>
    </row>
    <row r="219" spans="1:5" ht="12.75">
      <c r="A219" s="70"/>
      <c r="B219" s="73"/>
      <c r="C219" s="79"/>
      <c r="D219" s="18" t="s">
        <v>71</v>
      </c>
      <c r="E219" s="52"/>
    </row>
    <row r="220" spans="1:5" ht="12.75">
      <c r="A220" s="70"/>
      <c r="B220" s="73"/>
      <c r="C220" s="79"/>
      <c r="D220" s="18" t="s">
        <v>72</v>
      </c>
      <c r="E220" s="52">
        <v>2865.2</v>
      </c>
    </row>
    <row r="221" spans="1:9" ht="26.25" thickBot="1">
      <c r="A221" s="70"/>
      <c r="B221" s="73"/>
      <c r="C221" s="79"/>
      <c r="D221" s="36" t="s">
        <v>39</v>
      </c>
      <c r="E221" s="59">
        <f>SUM(E195+E135+E125+E105+E34)</f>
        <v>9052511.209999999</v>
      </c>
      <c r="F221" s="67"/>
      <c r="I221" s="67"/>
    </row>
    <row r="222" spans="1:5" ht="15.75" thickBot="1">
      <c r="A222" s="71"/>
      <c r="B222" s="74"/>
      <c r="C222" s="80"/>
      <c r="D222" s="35" t="s">
        <v>21</v>
      </c>
      <c r="E222" s="57">
        <f>SUM(E208:E221)</f>
        <v>20343626.909999996</v>
      </c>
    </row>
    <row r="224" spans="2:5" ht="24" customHeight="1">
      <c r="B224" t="s">
        <v>36</v>
      </c>
      <c r="D224" s="30" t="s">
        <v>60</v>
      </c>
      <c r="E224" s="68"/>
    </row>
  </sheetData>
  <sheetProtection/>
  <mergeCells count="62">
    <mergeCell ref="A187:A196"/>
    <mergeCell ref="C167:C176"/>
    <mergeCell ref="C137:C146"/>
    <mergeCell ref="C127:C136"/>
    <mergeCell ref="A137:A146"/>
    <mergeCell ref="B137:B146"/>
    <mergeCell ref="A127:A136"/>
    <mergeCell ref="C147:C156"/>
    <mergeCell ref="B46:B55"/>
    <mergeCell ref="A87:A96"/>
    <mergeCell ref="B77:B86"/>
    <mergeCell ref="A167:A176"/>
    <mergeCell ref="B167:B176"/>
    <mergeCell ref="B87:B96"/>
    <mergeCell ref="C26:C35"/>
    <mergeCell ref="A56:A66"/>
    <mergeCell ref="B67:B76"/>
    <mergeCell ref="C67:C76"/>
    <mergeCell ref="C46:C55"/>
    <mergeCell ref="A67:A76"/>
    <mergeCell ref="A36:A45"/>
    <mergeCell ref="B36:B45"/>
    <mergeCell ref="C36:C45"/>
    <mergeCell ref="A46:A55"/>
    <mergeCell ref="B6:B15"/>
    <mergeCell ref="A6:A15"/>
    <mergeCell ref="C6:C15"/>
    <mergeCell ref="A117:A126"/>
    <mergeCell ref="B117:B126"/>
    <mergeCell ref="C117:C126"/>
    <mergeCell ref="A77:A86"/>
    <mergeCell ref="A97:A106"/>
    <mergeCell ref="A26:A35"/>
    <mergeCell ref="B26:B35"/>
    <mergeCell ref="C56:C66"/>
    <mergeCell ref="C87:C96"/>
    <mergeCell ref="A208:A222"/>
    <mergeCell ref="B208:B222"/>
    <mergeCell ref="C208:C222"/>
    <mergeCell ref="A197:A207"/>
    <mergeCell ref="B197:B207"/>
    <mergeCell ref="C197:C207"/>
    <mergeCell ref="C187:C196"/>
    <mergeCell ref="B187:B196"/>
    <mergeCell ref="B177:B186"/>
    <mergeCell ref="B127:B136"/>
    <mergeCell ref="B97:B106"/>
    <mergeCell ref="A107:A116"/>
    <mergeCell ref="B107:B116"/>
    <mergeCell ref="C177:C186"/>
    <mergeCell ref="A177:A186"/>
    <mergeCell ref="C97:C106"/>
    <mergeCell ref="A16:A25"/>
    <mergeCell ref="B16:B25"/>
    <mergeCell ref="C16:C25"/>
    <mergeCell ref="C157:C166"/>
    <mergeCell ref="A147:A156"/>
    <mergeCell ref="B147:B156"/>
    <mergeCell ref="A157:A166"/>
    <mergeCell ref="B157:B166"/>
    <mergeCell ref="C77:C86"/>
    <mergeCell ref="B56:B6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0">
      <selection activeCell="E45" sqref="E45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3.25390625" style="0" customWidth="1"/>
    <col min="4" max="4" width="23.75390625" style="0" customWidth="1"/>
    <col min="5" max="5" width="17.00390625" style="0" customWidth="1"/>
    <col min="7" max="7" width="11.625" style="0" bestFit="1" customWidth="1"/>
  </cols>
  <sheetData>
    <row r="1" ht="19.5" customHeight="1">
      <c r="A1" s="4" t="s">
        <v>11</v>
      </c>
    </row>
    <row r="2" spans="1:5" ht="18.75" customHeight="1">
      <c r="A2" s="5" t="s">
        <v>77</v>
      </c>
      <c r="B2" s="8"/>
      <c r="C2" s="8"/>
      <c r="D2" s="8"/>
      <c r="E2" s="8"/>
    </row>
    <row r="3" spans="1:5" ht="18.75" customHeight="1">
      <c r="A3" s="5"/>
      <c r="B3" s="8"/>
      <c r="C3" s="8"/>
      <c r="D3" s="8"/>
      <c r="E3" s="8"/>
    </row>
    <row r="4" spans="1:5" ht="16.5" customHeight="1">
      <c r="A4" s="89" t="s">
        <v>65</v>
      </c>
      <c r="B4" s="89"/>
      <c r="C4" s="89"/>
      <c r="D4" s="89"/>
      <c r="E4" s="8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5" ht="93" customHeight="1">
      <c r="A7" s="37">
        <v>1</v>
      </c>
      <c r="B7" s="38" t="s">
        <v>14</v>
      </c>
      <c r="C7" s="56">
        <v>450000</v>
      </c>
      <c r="D7" s="28" t="s">
        <v>32</v>
      </c>
      <c r="E7" s="29">
        <v>42400</v>
      </c>
    </row>
    <row r="8" spans="1:5" ht="93" customHeight="1">
      <c r="A8" s="37">
        <v>2</v>
      </c>
      <c r="B8" s="38" t="s">
        <v>55</v>
      </c>
      <c r="C8" s="56">
        <v>50000</v>
      </c>
      <c r="D8" s="28" t="s">
        <v>32</v>
      </c>
      <c r="E8" s="29">
        <v>0</v>
      </c>
    </row>
    <row r="9" spans="1:5" ht="51" customHeight="1">
      <c r="A9" s="37">
        <v>3</v>
      </c>
      <c r="B9" s="38" t="s">
        <v>25</v>
      </c>
      <c r="C9" s="56">
        <v>50000</v>
      </c>
      <c r="D9" s="28" t="s">
        <v>32</v>
      </c>
      <c r="E9" s="29">
        <v>0</v>
      </c>
    </row>
    <row r="10" spans="1:5" ht="38.25">
      <c r="A10" s="37">
        <v>4</v>
      </c>
      <c r="B10" s="38" t="s">
        <v>29</v>
      </c>
      <c r="C10" s="56">
        <v>500000</v>
      </c>
      <c r="D10" s="28" t="s">
        <v>32</v>
      </c>
      <c r="E10" s="29">
        <v>0</v>
      </c>
    </row>
    <row r="11" spans="1:5" ht="60.75" customHeight="1">
      <c r="A11" s="37">
        <v>5</v>
      </c>
      <c r="B11" s="38" t="s">
        <v>47</v>
      </c>
      <c r="C11" s="56">
        <v>3411290</v>
      </c>
      <c r="D11" s="28" t="s">
        <v>49</v>
      </c>
      <c r="E11" s="29">
        <v>0</v>
      </c>
    </row>
    <row r="12" spans="1:5" ht="84" customHeight="1">
      <c r="A12" s="37">
        <v>6</v>
      </c>
      <c r="B12" s="38" t="s">
        <v>34</v>
      </c>
      <c r="C12" s="56">
        <v>1440894</v>
      </c>
      <c r="D12" s="28" t="s">
        <v>48</v>
      </c>
      <c r="E12" s="29">
        <v>211758</v>
      </c>
    </row>
    <row r="13" spans="1:5" ht="35.25" customHeight="1">
      <c r="A13" s="37">
        <v>7</v>
      </c>
      <c r="B13" s="38" t="s">
        <v>61</v>
      </c>
      <c r="C13" s="56">
        <v>999963</v>
      </c>
      <c r="D13" s="28" t="s">
        <v>33</v>
      </c>
      <c r="E13" s="29">
        <v>0</v>
      </c>
    </row>
    <row r="14" spans="1:5" ht="35.25" customHeight="1">
      <c r="A14" s="37">
        <v>8</v>
      </c>
      <c r="B14" s="38" t="s">
        <v>62</v>
      </c>
      <c r="C14" s="56">
        <v>65000</v>
      </c>
      <c r="D14" s="28" t="s">
        <v>33</v>
      </c>
      <c r="E14" s="29">
        <v>0</v>
      </c>
    </row>
    <row r="15" spans="1:5" ht="50.25" customHeight="1">
      <c r="A15" s="37">
        <v>9</v>
      </c>
      <c r="B15" s="38" t="s">
        <v>45</v>
      </c>
      <c r="C15" s="56">
        <v>2324302</v>
      </c>
      <c r="D15" s="28" t="s">
        <v>33</v>
      </c>
      <c r="E15" s="29">
        <v>0</v>
      </c>
    </row>
    <row r="16" spans="1:5" ht="54.75" customHeight="1">
      <c r="A16" s="37">
        <v>10</v>
      </c>
      <c r="B16" s="38" t="s">
        <v>43</v>
      </c>
      <c r="C16" s="56">
        <v>40000</v>
      </c>
      <c r="D16" s="28" t="s">
        <v>46</v>
      </c>
      <c r="E16" s="29">
        <v>0</v>
      </c>
    </row>
    <row r="17" spans="1:5" ht="56.25">
      <c r="A17" s="37">
        <v>11</v>
      </c>
      <c r="B17" s="38" t="s">
        <v>30</v>
      </c>
      <c r="C17" s="56">
        <v>8741350</v>
      </c>
      <c r="D17" s="28" t="s">
        <v>33</v>
      </c>
      <c r="E17" s="29">
        <v>0</v>
      </c>
    </row>
    <row r="18" spans="1:5" ht="4.5" customHeight="1" hidden="1">
      <c r="A18" s="37">
        <v>12</v>
      </c>
      <c r="B18" s="38" t="s">
        <v>30</v>
      </c>
      <c r="C18" s="56"/>
      <c r="D18" s="28" t="s">
        <v>33</v>
      </c>
      <c r="E18" s="29"/>
    </row>
    <row r="19" spans="1:5" ht="60" customHeight="1">
      <c r="A19" s="37">
        <v>13</v>
      </c>
      <c r="B19" s="38" t="s">
        <v>58</v>
      </c>
      <c r="C19" s="56">
        <v>100000</v>
      </c>
      <c r="D19" s="28" t="s">
        <v>59</v>
      </c>
      <c r="E19" s="29">
        <v>0</v>
      </c>
    </row>
    <row r="20" spans="1:5" ht="60" customHeight="1">
      <c r="A20" s="37">
        <v>14</v>
      </c>
      <c r="B20" s="38" t="s">
        <v>53</v>
      </c>
      <c r="C20" s="56">
        <v>1300000</v>
      </c>
      <c r="D20" s="28" t="s">
        <v>32</v>
      </c>
      <c r="E20" s="29">
        <v>604000</v>
      </c>
    </row>
    <row r="21" spans="1:5" ht="60" customHeight="1">
      <c r="A21" s="37">
        <v>15</v>
      </c>
      <c r="B21" s="38" t="s">
        <v>56</v>
      </c>
      <c r="C21" s="56">
        <v>20000</v>
      </c>
      <c r="D21" s="28" t="s">
        <v>46</v>
      </c>
      <c r="E21" s="29">
        <v>0</v>
      </c>
    </row>
    <row r="22" spans="1:5" ht="60" customHeight="1">
      <c r="A22" s="37">
        <v>16</v>
      </c>
      <c r="B22" s="38" t="s">
        <v>78</v>
      </c>
      <c r="C22" s="56">
        <v>2000000</v>
      </c>
      <c r="D22" s="28" t="s">
        <v>70</v>
      </c>
      <c r="E22" s="29">
        <v>0</v>
      </c>
    </row>
    <row r="23" spans="1:5" ht="57" customHeight="1">
      <c r="A23" s="37">
        <v>17</v>
      </c>
      <c r="B23" s="38" t="s">
        <v>57</v>
      </c>
      <c r="C23" s="56">
        <v>20000</v>
      </c>
      <c r="D23" s="28" t="s">
        <v>46</v>
      </c>
      <c r="E23" s="29">
        <v>0</v>
      </c>
    </row>
    <row r="24" spans="1:5" ht="26.25" customHeight="1">
      <c r="A24" s="85" t="s">
        <v>63</v>
      </c>
      <c r="B24" s="86"/>
      <c r="C24" s="86"/>
      <c r="D24" s="86"/>
      <c r="E24" s="39">
        <f>SUM(E7:E23)</f>
        <v>858158</v>
      </c>
    </row>
    <row r="25" spans="1:5" ht="26.25" customHeight="1">
      <c r="A25" s="88" t="s">
        <v>35</v>
      </c>
      <c r="B25" s="88"/>
      <c r="C25" s="88"/>
      <c r="D25" s="88"/>
      <c r="E25" s="88"/>
    </row>
    <row r="26" spans="1:5" ht="15">
      <c r="A26" s="87" t="s">
        <v>68</v>
      </c>
      <c r="B26" s="87"/>
      <c r="C26" s="45" t="s">
        <v>8</v>
      </c>
      <c r="D26" s="45" t="s">
        <v>64</v>
      </c>
      <c r="E26" s="46" t="s">
        <v>66</v>
      </c>
    </row>
    <row r="27" spans="1:5" ht="90">
      <c r="A27" s="54">
        <v>1</v>
      </c>
      <c r="B27" s="55" t="s">
        <v>14</v>
      </c>
      <c r="C27" s="56">
        <v>100000</v>
      </c>
      <c r="D27" s="56">
        <v>20744</v>
      </c>
      <c r="E27" s="56">
        <v>0</v>
      </c>
    </row>
    <row r="28" spans="1:5" ht="33.75" customHeight="1">
      <c r="A28" s="54">
        <v>2</v>
      </c>
      <c r="B28" s="55" t="s">
        <v>73</v>
      </c>
      <c r="C28" s="56"/>
      <c r="D28" s="56"/>
      <c r="E28" s="56"/>
    </row>
    <row r="29" spans="1:5" ht="45">
      <c r="A29" s="54">
        <v>3</v>
      </c>
      <c r="B29" s="55" t="s">
        <v>55</v>
      </c>
      <c r="C29" s="56">
        <v>600000</v>
      </c>
      <c r="D29" s="56">
        <v>103850</v>
      </c>
      <c r="E29" s="56">
        <v>82906.65</v>
      </c>
    </row>
    <row r="30" spans="1:5" ht="29.25" customHeight="1">
      <c r="A30" s="62"/>
      <c r="B30" s="63"/>
      <c r="C30" s="64"/>
      <c r="D30" s="64"/>
      <c r="E30" s="64"/>
    </row>
    <row r="31" spans="1:5" ht="12.75">
      <c r="A31" s="62"/>
      <c r="B31" s="63"/>
      <c r="C31" s="64"/>
      <c r="D31" s="64"/>
      <c r="E31" s="64"/>
    </row>
    <row r="32" spans="1:5" ht="12.75">
      <c r="A32" s="90" t="s">
        <v>67</v>
      </c>
      <c r="B32" s="90"/>
      <c r="C32" s="90"/>
      <c r="D32" s="90"/>
      <c r="E32" s="90"/>
    </row>
    <row r="33" spans="1:5" ht="15">
      <c r="A33" s="91" t="s">
        <v>68</v>
      </c>
      <c r="B33" s="91"/>
      <c r="C33" s="65" t="s">
        <v>8</v>
      </c>
      <c r="D33" s="65" t="s">
        <v>64</v>
      </c>
      <c r="E33" s="66" t="s">
        <v>66</v>
      </c>
    </row>
    <row r="34" spans="1:5" ht="22.5">
      <c r="A34" s="54">
        <v>1</v>
      </c>
      <c r="B34" s="55" t="s">
        <v>22</v>
      </c>
      <c r="C34" s="56">
        <v>337377.4</v>
      </c>
      <c r="D34" s="56">
        <v>337377.4</v>
      </c>
      <c r="E34" s="56">
        <v>337377.4</v>
      </c>
    </row>
    <row r="35" spans="1:5" ht="12.75">
      <c r="A35" s="44"/>
      <c r="B35" s="47"/>
      <c r="C35" s="48"/>
      <c r="D35" s="48"/>
      <c r="E35" s="48"/>
    </row>
    <row r="37" spans="2:5" ht="22.5" customHeight="1">
      <c r="B37" t="s">
        <v>36</v>
      </c>
      <c r="D37" s="84" t="s">
        <v>60</v>
      </c>
      <c r="E37" s="84"/>
    </row>
  </sheetData>
  <sheetProtection/>
  <mergeCells count="7">
    <mergeCell ref="D37:E37"/>
    <mergeCell ref="A24:D24"/>
    <mergeCell ref="A26:B26"/>
    <mergeCell ref="A25:E25"/>
    <mergeCell ref="A4:E4"/>
    <mergeCell ref="A32:E32"/>
    <mergeCell ref="A33:B33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2024-04-23T06:36:06Z</cp:lastPrinted>
  <dcterms:created xsi:type="dcterms:W3CDTF">2010-01-25T17:18:28Z</dcterms:created>
  <dcterms:modified xsi:type="dcterms:W3CDTF">2024-04-23T06:37:54Z</dcterms:modified>
  <cp:category/>
  <cp:version/>
  <cp:contentType/>
  <cp:contentStatus/>
</cp:coreProperties>
</file>